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jonathan.vinueza\Downloads\"/>
    </mc:Choice>
  </mc:AlternateContent>
  <bookViews>
    <workbookView xWindow="0" yWindow="0" windowWidth="19200" windowHeight="6930"/>
  </bookViews>
  <sheets>
    <sheet name="PLANTILLA PARA PROFORMA 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40" i="1" l="1"/>
  <c r="T41" i="1" s="1"/>
  <c r="T42" i="1" s="1"/>
  <c r="T39" i="1"/>
  <c r="T38" i="1"/>
  <c r="T37" i="1"/>
  <c r="T35" i="1"/>
  <c r="T34" i="1"/>
  <c r="T33" i="1"/>
  <c r="T32" i="1"/>
  <c r="T31" i="1"/>
  <c r="T30" i="1"/>
  <c r="T29" i="1"/>
  <c r="T27" i="1"/>
  <c r="T26" i="1"/>
  <c r="T25" i="1"/>
  <c r="T24" i="1"/>
  <c r="T23" i="1"/>
  <c r="T22" i="1"/>
  <c r="T21" i="1"/>
  <c r="T20" i="1"/>
  <c r="T19" i="1"/>
  <c r="R12" i="1" l="1"/>
  <c r="S12" i="1" s="1"/>
  <c r="T12" i="1" s="1"/>
  <c r="T13" i="1" s="1"/>
  <c r="T14" i="1" l="1"/>
  <c r="T15" i="1" s="1"/>
</calcChain>
</file>

<file path=xl/sharedStrings.xml><?xml version="1.0" encoding="utf-8"?>
<sst xmlns="http://schemas.openxmlformats.org/spreadsheetml/2006/main" count="84" uniqueCount="81">
  <si>
    <t>No.</t>
  </si>
  <si>
    <t xml:space="preserve">CÓDIGO CPC </t>
  </si>
  <si>
    <t>UNIDAD DE MEDIDA</t>
  </si>
  <si>
    <t>COMPARATIVO DE PRECIOS DE PROCESOS SIMILARES</t>
  </si>
  <si>
    <t>COMPARATIVO DE PRECIOS DE COTIZACIONES</t>
  </si>
  <si>
    <t>PRECIO UNITARIO
SELECCIONADO MÁS CONVENIENTE.</t>
  </si>
  <si>
    <t xml:space="preserve">PRECIO UNITARIO ACTUALIZADO PROCESO ADJUDICADO ANTERIOR
LCC-CNELGYE-001-2022  </t>
  </si>
  <si>
    <t xml:space="preserve">PRECIO UNITARIO ACTUALIZADO PROCESO ADJUDICADO ANTERIOR
LCC-CNELMAN-02-2022  </t>
  </si>
  <si>
    <t xml:space="preserve">PRECIO UNITARIO ACTUALIZADO PROCESO ADJUDICADO ANTERIOR 
LCC-CNELMLG-02-2022 </t>
  </si>
  <si>
    <t xml:space="preserve">PRECIO UNITARIO ACTUALIZADO PROCESO ADJUDICADO ANTERIOR 
SIE-CNELEOR-3-2023 </t>
  </si>
  <si>
    <t>PRECIO UNITARIO COTIZACIÓN 1
BAJAÑA ENDARA JUAN CARLOS</t>
  </si>
  <si>
    <t>PRECIO UNITARIO COTIZACIÓN 2
Peñaranda Medina Jackson Belisario</t>
  </si>
  <si>
    <t>PRECIO UNITARIO COTIZACIÓN 3
CONSTRUCCIONES ELÉCTRICAS Y CIVILES ELECTRO HELP SERVICES EHS S.A.</t>
  </si>
  <si>
    <t>PRECIO UNITARIO COTIZACIÓN 4
VERMELHA CIA.LTDA.</t>
  </si>
  <si>
    <t xml:space="preserve">PRECIO UNITARIO ACTUALIZADO PROCESO ADJUDICADO ANTERIOR
</t>
  </si>
  <si>
    <t>Cantidad de proyecto a Supervisar</t>
  </si>
  <si>
    <t>SUBTOTAL</t>
  </si>
  <si>
    <t>IVA 15%</t>
  </si>
  <si>
    <t xml:space="preserve">TOTAL </t>
  </si>
  <si>
    <t>1. DATOS DEL CLIENTE</t>
  </si>
  <si>
    <t>PROFORMA Nro.</t>
  </si>
  <si>
    <t>Lugar y fecha:</t>
  </si>
  <si>
    <t>Señor(a)(es):</t>
  </si>
  <si>
    <t>Dirección:</t>
  </si>
  <si>
    <t>Contacto:</t>
  </si>
  <si>
    <t>RUC:</t>
  </si>
  <si>
    <t>Teléfono:</t>
  </si>
  <si>
    <t>0968599020001</t>
  </si>
  <si>
    <t>2. OFERTA ECONOMICA</t>
  </si>
  <si>
    <t xml:space="preserve">Descripción de la Consultoría </t>
  </si>
  <si>
    <t>Tipo de
Compra</t>
  </si>
  <si>
    <t>Consultoría</t>
  </si>
  <si>
    <t>U</t>
  </si>
  <si>
    <t>Precio
Unitario</t>
  </si>
  <si>
    <t>Precio Total</t>
  </si>
  <si>
    <t>3. DESGLOSE DE COSTOS</t>
  </si>
  <si>
    <t>DESCRIPCIÓN</t>
  </si>
  <si>
    <t>1. COSTOS DIRECTOS</t>
  </si>
  <si>
    <t>Remuneraciones</t>
  </si>
  <si>
    <t>Beneficios o cargas sociales</t>
  </si>
  <si>
    <t>Viajes y viáticos</t>
  </si>
  <si>
    <t>Subcontratos y servicios varios</t>
  </si>
  <si>
    <t>Arrendamientos y alquileres de vehículos</t>
  </si>
  <si>
    <t>Arrendamientos y alquileres de equipos e instalaciones</t>
  </si>
  <si>
    <t>Suministros y materiales</t>
  </si>
  <si>
    <t>Reproducciones, ediciones y publicaciones</t>
  </si>
  <si>
    <t>Otros</t>
  </si>
  <si>
    <t>2. COSTOS INDIRECTOS</t>
  </si>
  <si>
    <t>Personal de dirección</t>
  </si>
  <si>
    <t>Personal intermedio</t>
  </si>
  <si>
    <t>Personal de mantenimiento y limpieza</t>
  </si>
  <si>
    <t>Personal subalterno</t>
  </si>
  <si>
    <t>Personal de control de calidad</t>
  </si>
  <si>
    <t>Personal informático</t>
  </si>
  <si>
    <t>Personal de servicios varios</t>
  </si>
  <si>
    <t>3. GASTOS GENERALES (No aplicable para consultores individuales)</t>
  </si>
  <si>
    <t>4. UTILIDAD EMPRESARIAL (Solo aplicable para firmas consultoras)</t>
  </si>
  <si>
    <t>SUBTOTAL PROPUESTA, USD</t>
  </si>
  <si>
    <t>IVAS 15%, USD</t>
  </si>
  <si>
    <t>VALOR TOTAL OFERTADO, USD</t>
  </si>
  <si>
    <t>4. CONDICIONES GENERALES</t>
  </si>
  <si>
    <t>Forma de pago:</t>
  </si>
  <si>
    <t>Plazo de ejecución:</t>
  </si>
  <si>
    <t>Lugar de entrega:</t>
  </si>
  <si>
    <t>Vigencia de oferta:</t>
  </si>
  <si>
    <t>Observaciones:</t>
  </si>
  <si>
    <t>VALOR USD</t>
  </si>
  <si>
    <t>Sueldos, salarios y beneficios o cargas sociales del personal directivo y administrativo que desarrolle su actividad de manera permanente en la consultora</t>
  </si>
  <si>
    <t>Arrendamientos y alquileres o depreciación y mantenimiento y operación de instalaciones y equipos, utilizados en forma permanente para el desarrollo de sus actividades</t>
  </si>
  <si>
    <t>5. RESUMEN DEL PLAN DE TRABAJO PROPUESTO</t>
  </si>
  <si>
    <t>Lo establecido por la entidad contratante.</t>
  </si>
  <si>
    <t>6. FIRMA</t>
  </si>
  <si>
    <t>Nota: Condidiones comerciales que se debe de considerarse para la emisión de la proforma:</t>
  </si>
  <si>
    <t xml:space="preserve">Las proformas recibidas deben contener al menos la siguiente información del proveedor </t>
  </si>
  <si>
    <t>•RUC
• Descripción del servicio
• Firma electrónica de responsabilidad
• Número de teléfono
• Dirección
• Vigencia de la proforma
• CPC
• Correo electrónico
• Plazo de entrega del servicio</t>
  </si>
  <si>
    <t xml:space="preserve">CNEL EP Unidad de Negocio Los Ríos </t>
  </si>
  <si>
    <t>Babahoyo, calle 9 de Noviembre y General Barona</t>
  </si>
  <si>
    <t>LRS ADMINISTRACIÓN DE LA CONSTRUCCIÓN DE LA LINEA DE SUBTRANSMISIÒN ELECTRICA A 69KV BABA – VINCES GD</t>
  </si>
  <si>
    <t>(05) 2730089 ext. 304</t>
  </si>
  <si>
    <t>CNEL EP Unidad de Negocio Los Ríos</t>
  </si>
  <si>
    <t>Noventa (90) días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</si>
</sst>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 &quot;$&quot;* #,##0.00_ ;_ &quot;$&quot;* \-#,##0.00_ ;_ &quot;$&quot;* &quot;-&quot;??_ ;_ @_ "/>
  </numFmts>
  <fonts count="6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1" fontId="0" fillId="0" borderId="0" xfId="0" applyNumberFormat="1"/>
    <xf numFmtId="0" fontId="5" fillId="0" borderId="0" xfId="0" applyFont="1"/>
    <xf numFmtId="0" fontId="5" fillId="2" borderId="1" xfId="0" applyFont="1" applyFill="1" applyBorder="1" applyAlignment="1">
      <alignment horizontal="center" vertical="center" wrapText="1"/>
    </xf>
    <xf numFmtId="44" fontId="0" fillId="0" borderId="1" xfId="0" applyNumberFormat="1" applyBorder="1"/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Font="1" applyFill="1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2" fontId="0" fillId="0" borderId="0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/>
    <xf numFmtId="0" fontId="5" fillId="0" borderId="3" xfId="0" applyFont="1" applyBorder="1" applyAlignment="1">
      <alignment horizontal="center"/>
    </xf>
    <xf numFmtId="44" fontId="0" fillId="0" borderId="3" xfId="0" applyNumberFormat="1" applyBorder="1"/>
    <xf numFmtId="44" fontId="5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4" fillId="0" borderId="1" xfId="0" applyFont="1" applyBorder="1"/>
    <xf numFmtId="44" fontId="5" fillId="0" borderId="7" xfId="0" applyNumberFormat="1" applyFont="1" applyBorder="1" applyAlignment="1">
      <alignment horizontal="right"/>
    </xf>
    <xf numFmtId="0" fontId="4" fillId="0" borderId="1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applyBorder="1" applyAlignment="1">
      <alignment horizontal="left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5" fillId="0" borderId="7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5" fillId="0" borderId="7" xfId="0" applyFont="1" applyBorder="1" applyAlignment="1">
      <alignment horizontal="right"/>
    </xf>
    <xf numFmtId="0" fontId="4" fillId="0" borderId="1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quotePrefix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T59"/>
  <sheetViews>
    <sheetView tabSelected="1" view="pageBreakPreview" zoomScale="72" zoomScaleNormal="100" zoomScaleSheetLayoutView="72" workbookViewId="0">
      <selection activeCell="B35" sqref="B35:S35"/>
    </sheetView>
  </sheetViews>
  <sheetFormatPr baseColWidth="10" defaultColWidth="11" defaultRowHeight="15"/>
  <cols>
    <col min="1" max="1" width="18.5703125" customWidth="1"/>
    <col min="2" max="2" width="44.140625" customWidth="1"/>
    <col min="3" max="3" width="16.140625" customWidth="1"/>
    <col min="4" max="4" width="15.85546875" customWidth="1"/>
    <col min="5" max="5" width="10.5703125" customWidth="1"/>
    <col min="6" max="6" width="20" bestFit="1" customWidth="1"/>
    <col min="7" max="17" width="11.140625" hidden="1" customWidth="1"/>
    <col min="18" max="18" width="33.42578125" hidden="1" customWidth="1"/>
    <col min="20" max="20" width="45.85546875" customWidth="1"/>
  </cols>
  <sheetData>
    <row r="3" spans="1:20" ht="14.25" customHeight="1">
      <c r="F3" s="37" t="s">
        <v>20</v>
      </c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</row>
    <row r="4" spans="1:20" s="22" customFormat="1" ht="14.25" customHeight="1">
      <c r="A4" s="57" t="s">
        <v>21</v>
      </c>
      <c r="B4" s="57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</row>
    <row r="5" spans="1:20" s="12" customFormat="1" ht="14.25" customHeight="1">
      <c r="A5" s="62" t="s">
        <v>19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</row>
    <row r="6" spans="1:20" s="22" customFormat="1" ht="14.25" customHeight="1">
      <c r="A6" s="21" t="s">
        <v>22</v>
      </c>
      <c r="B6" s="31" t="s">
        <v>75</v>
      </c>
      <c r="C6" s="21"/>
      <c r="D6" s="21" t="s">
        <v>25</v>
      </c>
      <c r="E6" s="58" t="s">
        <v>27</v>
      </c>
      <c r="F6" s="59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</row>
    <row r="7" spans="1:20" s="22" customFormat="1" ht="14.25" customHeight="1">
      <c r="A7" s="21" t="s">
        <v>23</v>
      </c>
      <c r="B7" s="31" t="s">
        <v>76</v>
      </c>
      <c r="C7" s="21"/>
      <c r="D7" s="21" t="s">
        <v>26</v>
      </c>
      <c r="E7" s="60" t="s">
        <v>78</v>
      </c>
      <c r="F7" s="59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</row>
    <row r="8" spans="1:20" s="22" customFormat="1" ht="14.25" customHeight="1">
      <c r="A8" s="21" t="s">
        <v>24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</row>
    <row r="9" spans="1:20" ht="14.25" customHeight="1">
      <c r="A9" s="61" t="s">
        <v>28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</row>
    <row r="10" spans="1:20" ht="14.25" customHeight="1">
      <c r="A10" s="65" t="s">
        <v>0</v>
      </c>
      <c r="B10" s="65" t="s">
        <v>29</v>
      </c>
      <c r="C10" s="65" t="s">
        <v>30</v>
      </c>
      <c r="D10" s="65" t="s">
        <v>1</v>
      </c>
      <c r="E10" s="65" t="s">
        <v>2</v>
      </c>
      <c r="F10" s="65" t="s">
        <v>15</v>
      </c>
      <c r="G10" s="65" t="s">
        <v>3</v>
      </c>
      <c r="H10" s="65"/>
      <c r="I10" s="65"/>
      <c r="J10" s="65"/>
      <c r="K10" s="65"/>
      <c r="L10" s="65" t="s">
        <v>4</v>
      </c>
      <c r="M10" s="65"/>
      <c r="N10" s="65"/>
      <c r="O10" s="65"/>
      <c r="P10" s="65"/>
      <c r="Q10" s="65"/>
      <c r="R10" s="65" t="s">
        <v>5</v>
      </c>
      <c r="S10" s="65" t="s">
        <v>33</v>
      </c>
      <c r="T10" s="65" t="s">
        <v>34</v>
      </c>
    </row>
    <row r="11" spans="1:20" ht="14.25" customHeight="1">
      <c r="A11" s="65"/>
      <c r="B11" s="65"/>
      <c r="C11" s="65"/>
      <c r="D11" s="65"/>
      <c r="E11" s="65"/>
      <c r="F11" s="65"/>
      <c r="G11" s="3" t="s">
        <v>14</v>
      </c>
      <c r="H11" s="3" t="s">
        <v>6</v>
      </c>
      <c r="I11" s="3" t="s">
        <v>7</v>
      </c>
      <c r="J11" s="3" t="s">
        <v>8</v>
      </c>
      <c r="K11" s="3" t="s">
        <v>9</v>
      </c>
      <c r="L11" s="3" t="s">
        <v>10</v>
      </c>
      <c r="M11" s="3" t="s">
        <v>11</v>
      </c>
      <c r="N11" s="3" t="s">
        <v>12</v>
      </c>
      <c r="O11" s="5" t="s">
        <v>12</v>
      </c>
      <c r="P11" s="5" t="s">
        <v>12</v>
      </c>
      <c r="Q11" s="3" t="s">
        <v>13</v>
      </c>
      <c r="R11" s="65"/>
      <c r="S11" s="65"/>
      <c r="T11" s="65"/>
    </row>
    <row r="12" spans="1:20" s="14" customFormat="1" ht="63" customHeight="1">
      <c r="A12" s="7">
        <v>1</v>
      </c>
      <c r="B12" s="15" t="s">
        <v>77</v>
      </c>
      <c r="C12" s="8" t="s">
        <v>31</v>
      </c>
      <c r="D12" s="8">
        <v>831390111</v>
      </c>
      <c r="E12" s="8" t="s">
        <v>32</v>
      </c>
      <c r="F12" s="9">
        <v>1</v>
      </c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>
        <f>+MIN(G12:Q12)</f>
        <v>0</v>
      </c>
      <c r="S12" s="10">
        <f t="shared" ref="S12" si="0">+R12</f>
        <v>0</v>
      </c>
      <c r="T12" s="11">
        <f>+F12*S12</f>
        <v>0</v>
      </c>
    </row>
    <row r="13" spans="1:20" s="14" customFormat="1" ht="14.25" customHeight="1">
      <c r="A13" s="16"/>
      <c r="B13" s="17"/>
      <c r="C13" s="18"/>
      <c r="D13" s="18"/>
      <c r="E13" s="18"/>
      <c r="F13" s="19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6" t="s">
        <v>16</v>
      </c>
      <c r="T13" s="11">
        <f>+T12</f>
        <v>0</v>
      </c>
    </row>
    <row r="14" spans="1:20" ht="14.25" customHeight="1">
      <c r="S14" s="6" t="s">
        <v>17</v>
      </c>
      <c r="T14" s="4">
        <f>+T13*0.15</f>
        <v>0</v>
      </c>
    </row>
    <row r="15" spans="1:20" ht="14.25" customHeight="1">
      <c r="S15" s="24" t="s">
        <v>18</v>
      </c>
      <c r="T15" s="25">
        <f>+T13+T14</f>
        <v>0</v>
      </c>
    </row>
    <row r="16" spans="1:20" ht="18" customHeight="1">
      <c r="A16" s="66" t="s">
        <v>35</v>
      </c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</row>
    <row r="17" spans="1:20" s="12" customFormat="1" ht="18" customHeight="1">
      <c r="A17" s="63" t="s">
        <v>36</v>
      </c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26" t="s">
        <v>66</v>
      </c>
    </row>
    <row r="18" spans="1:20" s="12" customFormat="1" ht="18" customHeight="1">
      <c r="A18" s="64" t="s">
        <v>37</v>
      </c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</row>
    <row r="19" spans="1:20" s="12" customFormat="1" ht="18" customHeight="1">
      <c r="A19" s="13"/>
      <c r="B19" s="64" t="s">
        <v>38</v>
      </c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11">
        <f t="shared" ref="T19:T27" si="1">+F19*S19</f>
        <v>0</v>
      </c>
    </row>
    <row r="20" spans="1:20" s="12" customFormat="1" ht="18" customHeight="1">
      <c r="A20" s="13"/>
      <c r="B20" s="67" t="s">
        <v>39</v>
      </c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11">
        <f t="shared" si="1"/>
        <v>0</v>
      </c>
    </row>
    <row r="21" spans="1:20" s="12" customFormat="1" ht="18" customHeight="1">
      <c r="A21" s="13"/>
      <c r="B21" s="64" t="s">
        <v>40</v>
      </c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11">
        <f t="shared" si="1"/>
        <v>0</v>
      </c>
    </row>
    <row r="22" spans="1:20" s="12" customFormat="1" ht="18" customHeight="1">
      <c r="A22" s="13"/>
      <c r="B22" s="64" t="s">
        <v>41</v>
      </c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11">
        <f t="shared" si="1"/>
        <v>0</v>
      </c>
    </row>
    <row r="23" spans="1:20" s="12" customFormat="1" ht="18" customHeight="1">
      <c r="A23" s="13"/>
      <c r="B23" s="64" t="s">
        <v>42</v>
      </c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11">
        <f t="shared" si="1"/>
        <v>0</v>
      </c>
    </row>
    <row r="24" spans="1:20" s="12" customFormat="1" ht="18" customHeight="1">
      <c r="A24" s="13"/>
      <c r="B24" s="64" t="s">
        <v>43</v>
      </c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11">
        <f t="shared" si="1"/>
        <v>0</v>
      </c>
    </row>
    <row r="25" spans="1:20" s="12" customFormat="1" ht="18" customHeight="1">
      <c r="A25" s="13"/>
      <c r="B25" s="64" t="s">
        <v>44</v>
      </c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11">
        <f t="shared" si="1"/>
        <v>0</v>
      </c>
    </row>
    <row r="26" spans="1:20" s="12" customFormat="1" ht="18" customHeight="1">
      <c r="A26" s="13"/>
      <c r="B26" s="64" t="s">
        <v>45</v>
      </c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11">
        <f t="shared" si="1"/>
        <v>0</v>
      </c>
    </row>
    <row r="27" spans="1:20" s="12" customFormat="1" ht="18" customHeight="1">
      <c r="A27" s="13"/>
      <c r="B27" s="64" t="s">
        <v>46</v>
      </c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11">
        <f t="shared" si="1"/>
        <v>0</v>
      </c>
    </row>
    <row r="28" spans="1:20" s="12" customFormat="1" ht="18" customHeight="1">
      <c r="A28" s="64" t="s">
        <v>47</v>
      </c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</row>
    <row r="29" spans="1:20" ht="18" customHeight="1">
      <c r="A29" s="27"/>
      <c r="B29" s="68" t="s">
        <v>48</v>
      </c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11">
        <f t="shared" ref="T29:T35" si="2">+F29*S29</f>
        <v>0</v>
      </c>
    </row>
    <row r="30" spans="1:20" ht="18" customHeight="1">
      <c r="A30" s="27"/>
      <c r="B30" s="52" t="s">
        <v>49</v>
      </c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11">
        <f t="shared" si="2"/>
        <v>0</v>
      </c>
    </row>
    <row r="31" spans="1:20" ht="18" customHeight="1">
      <c r="A31" s="27"/>
      <c r="B31" s="52" t="s">
        <v>50</v>
      </c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11">
        <f t="shared" si="2"/>
        <v>0</v>
      </c>
    </row>
    <row r="32" spans="1:20" ht="18" customHeight="1">
      <c r="A32" s="27"/>
      <c r="B32" s="52" t="s">
        <v>51</v>
      </c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11">
        <f t="shared" si="2"/>
        <v>0</v>
      </c>
    </row>
    <row r="33" spans="1:20" ht="18" customHeight="1">
      <c r="A33" s="27"/>
      <c r="B33" s="52" t="s">
        <v>52</v>
      </c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11">
        <f t="shared" si="2"/>
        <v>0</v>
      </c>
    </row>
    <row r="34" spans="1:20" ht="18" customHeight="1">
      <c r="A34" s="27"/>
      <c r="B34" s="52" t="s">
        <v>53</v>
      </c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11">
        <f t="shared" si="2"/>
        <v>0</v>
      </c>
    </row>
    <row r="35" spans="1:20" ht="18" customHeight="1">
      <c r="A35" s="27"/>
      <c r="B35" s="52" t="s">
        <v>54</v>
      </c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11">
        <f t="shared" si="2"/>
        <v>0</v>
      </c>
    </row>
    <row r="36" spans="1:20" ht="18" customHeight="1">
      <c r="A36" s="49" t="s">
        <v>55</v>
      </c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3"/>
    </row>
    <row r="37" spans="1:20" ht="38.25" customHeight="1">
      <c r="A37" s="27"/>
      <c r="B37" s="54" t="s">
        <v>67</v>
      </c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6"/>
      <c r="T37" s="11">
        <f t="shared" ref="T37:T40" si="3">+F37*S37</f>
        <v>0</v>
      </c>
    </row>
    <row r="38" spans="1:20" ht="43.5" customHeight="1">
      <c r="A38" s="27"/>
      <c r="B38" s="54" t="s">
        <v>68</v>
      </c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6"/>
      <c r="T38" s="11">
        <f t="shared" si="3"/>
        <v>0</v>
      </c>
    </row>
    <row r="39" spans="1:20" ht="18" customHeight="1">
      <c r="A39" s="49" t="s">
        <v>56</v>
      </c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11">
        <f t="shared" si="3"/>
        <v>0</v>
      </c>
    </row>
    <row r="40" spans="1:20" ht="21.75" customHeight="1">
      <c r="A40" s="51" t="s">
        <v>57</v>
      </c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11">
        <f t="shared" si="3"/>
        <v>0</v>
      </c>
    </row>
    <row r="41" spans="1:20">
      <c r="A41" s="51" t="s">
        <v>58</v>
      </c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11">
        <f>+T40*0.15</f>
        <v>0</v>
      </c>
    </row>
    <row r="42" spans="1:20">
      <c r="A42" s="51" t="s">
        <v>59</v>
      </c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29">
        <f>+T40+T41</f>
        <v>0</v>
      </c>
    </row>
    <row r="43" spans="1:20"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23"/>
      <c r="T43" s="1"/>
    </row>
    <row r="44" spans="1:20" s="2" customFormat="1">
      <c r="A44" s="42" t="s">
        <v>60</v>
      </c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</row>
    <row r="45" spans="1:20" s="23" customFormat="1">
      <c r="A45" s="28" t="s">
        <v>61</v>
      </c>
      <c r="B45" s="39" t="s">
        <v>70</v>
      </c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1"/>
    </row>
    <row r="46" spans="1:20" s="23" customFormat="1">
      <c r="A46" s="28" t="s">
        <v>62</v>
      </c>
      <c r="B46" s="39" t="s">
        <v>70</v>
      </c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1"/>
    </row>
    <row r="47" spans="1:20" s="23" customFormat="1">
      <c r="A47" s="28" t="s">
        <v>63</v>
      </c>
      <c r="B47" s="45" t="s">
        <v>79</v>
      </c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1"/>
    </row>
    <row r="48" spans="1:20" s="23" customFormat="1">
      <c r="A48" s="28" t="s">
        <v>64</v>
      </c>
      <c r="B48" s="46" t="s">
        <v>80</v>
      </c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8"/>
    </row>
    <row r="49" spans="1:20" s="23" customFormat="1" ht="47.25" customHeight="1">
      <c r="A49" s="30" t="s">
        <v>65</v>
      </c>
      <c r="B49" s="39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1"/>
    </row>
    <row r="50" spans="1:20" s="2" customFormat="1">
      <c r="A50" s="42" t="s">
        <v>69</v>
      </c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</row>
    <row r="51" spans="1:20" s="2" customFormat="1" ht="245.25" customHeight="1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s="2" customFormat="1">
      <c r="A52" s="36" t="s">
        <v>71</v>
      </c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</row>
    <row r="53" spans="1:20" s="2" customFormat="1" ht="71.2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</row>
    <row r="54" spans="1:20">
      <c r="A54" s="36" t="s">
        <v>72</v>
      </c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</row>
    <row r="55" spans="1:20">
      <c r="A55" s="32" t="s">
        <v>73</v>
      </c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</row>
    <row r="56" spans="1:20" ht="137.25" customHeight="1">
      <c r="A56" s="34" t="s">
        <v>74</v>
      </c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</row>
    <row r="57" spans="1:20">
      <c r="T57" s="1"/>
    </row>
    <row r="58" spans="1:20"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T58" s="1"/>
    </row>
    <row r="59" spans="1:20"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T59" s="1"/>
    </row>
  </sheetData>
  <mergeCells count="57">
    <mergeCell ref="E10:E11"/>
    <mergeCell ref="G10:K10"/>
    <mergeCell ref="L10:Q10"/>
    <mergeCell ref="A16:T16"/>
    <mergeCell ref="F10:F11"/>
    <mergeCell ref="R10:R11"/>
    <mergeCell ref="S10:S11"/>
    <mergeCell ref="T10:T11"/>
    <mergeCell ref="B10:B11"/>
    <mergeCell ref="A10:A11"/>
    <mergeCell ref="C10:C11"/>
    <mergeCell ref="D10:D11"/>
    <mergeCell ref="A17:S17"/>
    <mergeCell ref="A18:T18"/>
    <mergeCell ref="A28:T28"/>
    <mergeCell ref="B19:S19"/>
    <mergeCell ref="B20:S20"/>
    <mergeCell ref="B21:S21"/>
    <mergeCell ref="B22:S22"/>
    <mergeCell ref="B23:S23"/>
    <mergeCell ref="B24:S24"/>
    <mergeCell ref="B25:S25"/>
    <mergeCell ref="B26:S26"/>
    <mergeCell ref="B27:S27"/>
    <mergeCell ref="A4:B4"/>
    <mergeCell ref="E6:F6"/>
    <mergeCell ref="E7:F7"/>
    <mergeCell ref="A9:T9"/>
    <mergeCell ref="A5:T5"/>
    <mergeCell ref="B29:S29"/>
    <mergeCell ref="B30:S30"/>
    <mergeCell ref="B31:S31"/>
    <mergeCell ref="B32:S32"/>
    <mergeCell ref="B33:S33"/>
    <mergeCell ref="A41:S41"/>
    <mergeCell ref="A42:S42"/>
    <mergeCell ref="B34:S34"/>
    <mergeCell ref="B35:S35"/>
    <mergeCell ref="A36:T36"/>
    <mergeCell ref="B37:S37"/>
    <mergeCell ref="B38:S38"/>
    <mergeCell ref="A55:T55"/>
    <mergeCell ref="A56:T56"/>
    <mergeCell ref="A52:T52"/>
    <mergeCell ref="F3:T3"/>
    <mergeCell ref="B49:T49"/>
    <mergeCell ref="A50:T50"/>
    <mergeCell ref="A51:T51"/>
    <mergeCell ref="A53:T53"/>
    <mergeCell ref="A54:T54"/>
    <mergeCell ref="A44:T44"/>
    <mergeCell ref="B45:T45"/>
    <mergeCell ref="B46:T46"/>
    <mergeCell ref="B47:T47"/>
    <mergeCell ref="B48:T48"/>
    <mergeCell ref="A39:S39"/>
    <mergeCell ref="A40:S40"/>
  </mergeCells>
  <pageMargins left="0.7" right="0.7" top="0.75" bottom="0.75" header="0.3" footer="0.3"/>
  <pageSetup paperSize="9"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PLANTILLA PARA PROFORMA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NESTOR ANTONIO MACIAS YEPEZ</dc:creator>
  <cp:lastModifiedBy>JONATHAN OSWALDO VINUEZA ANDRADE</cp:lastModifiedBy>
  <cp:lastPrinted>2024-11-11T21:30:33Z</cp:lastPrinted>
  <dcterms:created xsi:type="dcterms:W3CDTF">2024-07-12T18:43:00Z</dcterms:created>
  <dcterms:modified xsi:type="dcterms:W3CDTF">2024-11-15T21:24:47Z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196749A6C3474B6992E55E79680DC2DE_12</vt:lpwstr>
  </property>
  <property fmtid="{D5CDD505-2E9C-101B-9397-08002B2CF9AE}" pid="3" name="KSOProductBuildVer">
    <vt:lpwstr>2058-12.2.0.17119</vt:lpwstr>
  </property>
</Properties>
</file>